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总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<sst xmlns="http://schemas.openxmlformats.org/spreadsheetml/2006/main" count="49" uniqueCount="33">
  <si>
    <t>附件2</t>
  </si>
  <si>
    <t>采纳意见说明表</t>
  </si>
  <si>
    <t>刻章单位</t>
  </si>
  <si>
    <t>单号</t>
  </si>
  <si>
    <t>企业名称</t>
  </si>
  <si>
    <t>派单时间</t>
  </si>
  <si>
    <t>送达时间</t>
  </si>
  <si>
    <t>超时时间</t>
  </si>
  <si>
    <t>采纳意见</t>
  </si>
  <si>
    <t>海口百通印章服务有限公司（共3家）</t>
  </si>
  <si>
    <t>海南金剑供应链管理有限公司</t>
  </si>
  <si>
    <t>根据提供的情况说明及佐证材料，考虑突发非人为因素，予以采纳</t>
  </si>
  <si>
    <t>海南海臻食品有限公司</t>
  </si>
  <si>
    <t>壹佰年企业咨询服务（海南）有限公司</t>
  </si>
  <si>
    <t>未采纳，但没达到规定清理条件</t>
  </si>
  <si>
    <t>海口海港顺奥印务部（共5家）</t>
  </si>
  <si>
    <t>海南策勋投资有限公司</t>
  </si>
  <si>
    <t>海南绪昌杰投资有限公司</t>
  </si>
  <si>
    <t>海南格耀信息科技有限公司</t>
  </si>
  <si>
    <t>澜铂湾（海南）实业集团有限公司</t>
  </si>
  <si>
    <t>海口白榆企业管理咨询有限公司</t>
  </si>
  <si>
    <t>海口金印刻章有限公司（共4家）</t>
  </si>
  <si>
    <t>海口方图壹号投资合伙企业（有限合伙）</t>
  </si>
  <si>
    <t>海南鼎霖商贸有限公司</t>
  </si>
  <si>
    <t>海南盛翰建筑劳务有限公司</t>
  </si>
  <si>
    <t>海南欧盛源能源贸易有限公司</t>
  </si>
  <si>
    <t>海南利安达咨询服务有限公司（共6家）</t>
  </si>
  <si>
    <t>海南琨城投资集团有限公司</t>
  </si>
  <si>
    <t>海口市泓钰泽网络科技有限公司</t>
  </si>
  <si>
    <t>海南零分贝环保科技有限公司</t>
  </si>
  <si>
    <t>海口鑫财渝琼贸易有限公司</t>
  </si>
  <si>
    <t>海南省柔澈逸思进出口贸易有限公司</t>
  </si>
  <si>
    <t>碳普汇产业发展（海南）集团有限公司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</si>
</sst>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\ h:mm:ss.000"/>
    <numFmt numFmtId="177" formatCode="h:mm:ss;@"/>
    <numFmt numFmtId="178" formatCode="[$-F400]h:mm:ss\ AM/PM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2"/>
      <name val="黑体"/>
      <family val="3"/>
    </font>
    <font>
      <sz val="14"/>
      <name val="方正小标宋简体"/>
      <family val="4"/>
    </font>
    <font>
      <sz val="10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46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21" fontId="6" fillId="0" borderId="9" xfId="0" applyNumberFormat="1" applyFont="1" applyFill="1" applyBorder="1" applyAlignment="1">
      <alignment horizontal="center" vertical="center"/>
    </xf>
    <xf numFmtId="177" fontId="6" fillId="0" borderId="9" xfId="0" applyNumberFormat="1" applyFont="1" applyFill="1" applyBorder="1" applyAlignment="1">
      <alignment horizontal="center" vertical="center"/>
    </xf>
    <xf numFmtId="178" fontId="6" fillId="0" borderId="9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77" fontId="6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SheetLayoutView="100" workbookViewId="0" topLeftCell="A1">
      <selection activeCell="H9" sqref="H9"/>
    </sheetView>
  </sheetViews>
  <sheetFormatPr defaultColWidth="8.00390625" defaultRowHeight="18" customHeight="1"/>
  <cols>
    <col min="1" max="1" width="27.50390625" style="2" customWidth="1"/>
    <col min="2" max="2" width="8.00390625" style="2" customWidth="1"/>
    <col min="3" max="3" width="33.75390625" style="2" customWidth="1"/>
    <col min="4" max="4" width="24.00390625" style="2" customWidth="1"/>
    <col min="5" max="5" width="23.75390625" style="2" customWidth="1"/>
    <col min="6" max="6" width="10.125" style="2" customWidth="1"/>
    <col min="7" max="7" width="33.625" style="2" customWidth="1"/>
    <col min="8" max="8" width="25.50390625" style="2" customWidth="1"/>
    <col min="9" max="16384" width="8.00390625" style="2" customWidth="1"/>
  </cols>
  <sheetData>
    <row r="1" ht="27.75" customHeight="1">
      <c r="A1" s="3" t="s">
        <v>0</v>
      </c>
    </row>
    <row r="2" spans="1:7" ht="34.5" customHeight="1">
      <c r="A2" s="4" t="s">
        <v>1</v>
      </c>
      <c r="B2" s="5"/>
      <c r="C2" s="5"/>
      <c r="D2" s="5"/>
      <c r="E2" s="5"/>
      <c r="F2" s="5"/>
      <c r="G2" s="5"/>
    </row>
    <row r="3" spans="1:7" s="1" customFormat="1" ht="33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</row>
    <row r="4" spans="1:7" ht="33.75" customHeight="1">
      <c r="A4" s="8" t="s">
        <v>9</v>
      </c>
      <c r="B4" s="9">
        <v>278652</v>
      </c>
      <c r="C4" s="8" t="s">
        <v>10</v>
      </c>
      <c r="D4" s="10">
        <v>45287.40752829861</v>
      </c>
      <c r="E4" s="10">
        <v>45287.678388657405</v>
      </c>
      <c r="F4" s="11">
        <f>(NETWORKDAYS(D4+TIME(8,30,0),E4)-1)*("17:30"-"08:30")+IF(NETWORKDAYS(E4,E4),MEDIAN(MOD(E4,1),"08:30","12:00")+MEDIAN(MOD(E4,1),"14:00","17:30"),"17:30")-IF(NETWORKDAYS(D4,D4),MEDIAN(MOD(D4,1),"08:30","12:00")+MEDIAN(MOD(D4,1),"14:00","17:30"),"08:30")</f>
        <v>0.18752702546286548</v>
      </c>
      <c r="G4" s="12" t="s">
        <v>11</v>
      </c>
    </row>
    <row r="5" spans="1:7" ht="33.75" customHeight="1">
      <c r="A5" s="8"/>
      <c r="B5" s="9">
        <v>278991</v>
      </c>
      <c r="C5" s="8" t="s">
        <v>12</v>
      </c>
      <c r="D5" s="10">
        <v>45287.46858903936</v>
      </c>
      <c r="E5" s="10">
        <v>45287.67854152778</v>
      </c>
      <c r="F5" s="11">
        <f>(NETWORKDAYS(D5+TIME(8,30,0),E5)-1)*("17:30"-"08:30")+IF(NETWORKDAYS(E5,E5),MEDIAN(MOD(E5,1),"08:30","12:00")+MEDIAN(MOD(E5,1),"14:00","17:30"),"17:30")-IF(NETWORKDAYS(D5,D5),MEDIAN(MOD(D5,1),"08:30","12:00")+MEDIAN(MOD(D5,1),"14:00","17:30"),"08:30")</f>
        <v>0.12661915508457833</v>
      </c>
      <c r="G5" s="12" t="s">
        <v>11</v>
      </c>
    </row>
    <row r="6" spans="1:7" ht="33.75" customHeight="1">
      <c r="A6" s="8"/>
      <c r="B6" s="9">
        <v>281299</v>
      </c>
      <c r="C6" s="8" t="s">
        <v>13</v>
      </c>
      <c r="D6" s="10">
        <v>45289.67355490741</v>
      </c>
      <c r="E6" s="10">
        <v>45293.42018836805</v>
      </c>
      <c r="F6" s="13">
        <v>0.12163194444444445</v>
      </c>
      <c r="G6" s="8" t="s">
        <v>14</v>
      </c>
    </row>
    <row r="7" spans="1:7" ht="33.75" customHeight="1">
      <c r="A7" s="8" t="s">
        <v>15</v>
      </c>
      <c r="B7" s="9">
        <v>276803</v>
      </c>
      <c r="C7" s="8" t="s">
        <v>16</v>
      </c>
      <c r="D7" s="10">
        <v>45280.46106765047</v>
      </c>
      <c r="E7" s="10">
        <v>45280.693946064814</v>
      </c>
      <c r="F7" s="11">
        <f>(NETWORKDAYS(D7+TIME(8,30,0),E7)-1)*("17:30"-"08:30")+IF(NETWORKDAYS(E7,E7),MEDIAN(MOD(E7,1),"08:30","12:00")+MEDIAN(MOD(E7,1),"14:00","17:30"),"17:30")-IF(NETWORKDAYS(D7,D7),MEDIAN(MOD(D7,1),"08:30","12:00")+MEDIAN(MOD(D7,1),"14:00","17:30"),"08:30")</f>
        <v>0.14954508101315378</v>
      </c>
      <c r="G7" s="8" t="s">
        <v>14</v>
      </c>
    </row>
    <row r="8" spans="1:7" ht="33.75" customHeight="1">
      <c r="A8" s="8"/>
      <c r="B8" s="9">
        <v>274137</v>
      </c>
      <c r="C8" s="8" t="s">
        <v>17</v>
      </c>
      <c r="D8" s="10">
        <v>45272.99630810186</v>
      </c>
      <c r="E8" s="10">
        <v>45273.49143815972</v>
      </c>
      <c r="F8" s="11">
        <f>IF(MOD(E8,1)&lt;TIME(8,30,0),0,IF(MOD(E8,1)&gt;=TIME(17,30,0),TIME(7,0,0),IF(MOD(E8,1)&lt;TIME(12,0,0),MIN(MOD(E8,1),TIME(12,0,0))-TIME(8,30,0),IF(MOD(E8,1)&lt;TIME(14,0,0),TIME(12,0,0)-TIME(8,30,0)+MIN(MOD(E8,1),TIME(14,0,0))-TIME(12,0,0),MIN(MOD(E8,1),TIME(17,30,0))-TIME(14,0,0))))+IF(E8&gt;=INT(E8)+TIME(14,0,0),TIME(3,30,0),0))</f>
        <v>0.13727149305244285</v>
      </c>
      <c r="G8" s="12" t="s">
        <v>11</v>
      </c>
    </row>
    <row r="9" spans="1:7" ht="33.75" customHeight="1">
      <c r="A9" s="8"/>
      <c r="B9" s="9">
        <v>249606</v>
      </c>
      <c r="C9" s="8" t="s">
        <v>18</v>
      </c>
      <c r="D9" s="10">
        <v>45189.45605204861</v>
      </c>
      <c r="E9" s="10">
        <v>45189.64527842593</v>
      </c>
      <c r="F9" s="14">
        <v>0.10589304398551258</v>
      </c>
      <c r="G9" s="8" t="s">
        <v>14</v>
      </c>
    </row>
    <row r="10" spans="1:7" ht="33.75" customHeight="1">
      <c r="A10" s="8"/>
      <c r="B10" s="9">
        <v>244393</v>
      </c>
      <c r="C10" s="8" t="s">
        <v>19</v>
      </c>
      <c r="D10" s="10">
        <v>45173.37383834491</v>
      </c>
      <c r="E10" s="10">
        <v>45173.498198506946</v>
      </c>
      <c r="F10" s="14">
        <v>0.12436016203719202</v>
      </c>
      <c r="G10" s="12" t="s">
        <v>11</v>
      </c>
    </row>
    <row r="11" spans="1:7" ht="33.75" customHeight="1">
      <c r="A11" s="8"/>
      <c r="B11" s="9">
        <v>262171</v>
      </c>
      <c r="C11" s="8" t="s">
        <v>20</v>
      </c>
      <c r="D11" s="10">
        <v>45236.362986886576</v>
      </c>
      <c r="E11" s="10">
        <v>45236.47491631945</v>
      </c>
      <c r="F11" s="15">
        <f>(NETWORKDAYS(D11+TIME(8,30,0),E11)-1)*("17:30"-"08:30")+IF(NETWORKDAYS(E11,E11),MEDIAN(MOD(E11,1),"08:30","12:00")+MEDIAN(MOD(E11,1),"14:00","17:30"),"17:30")-IF(NETWORKDAYS(D11,D11),MEDIAN(MOD(D11,1),"08:30","12:00")+MEDIAN(MOD(D11,1),"14:00","17:30"),"08:30")</f>
        <v>0.11192943287460377</v>
      </c>
      <c r="G11" s="8" t="s">
        <v>14</v>
      </c>
    </row>
    <row r="12" spans="1:7" ht="33.75" customHeight="1">
      <c r="A12" s="8" t="s">
        <v>21</v>
      </c>
      <c r="B12" s="9">
        <v>271608</v>
      </c>
      <c r="C12" s="8" t="s">
        <v>22</v>
      </c>
      <c r="D12" s="10">
        <v>45265.505617372684</v>
      </c>
      <c r="E12" s="10">
        <v>45265.689218645835</v>
      </c>
      <c r="F12" s="11">
        <f>(NETWORKDAYS(D12+TIME(8,30,0),E12)-1)*("17:30"-"08:30")+IF(NETWORKDAYS(E12,E12),MEDIAN(MOD(E12,1),"08:30","12:00")+MEDIAN(MOD(E12,1),"14:00","17:30"),"17:30")-IF(NETWORKDAYS(D12,D12),MEDIAN(MOD(D12,1),"08:30","12:00")+MEDIAN(MOD(D12,1),"14:00","17:30"),"08:30")</f>
        <v>0.10588531250202005</v>
      </c>
      <c r="G12" s="12" t="s">
        <v>11</v>
      </c>
    </row>
    <row r="13" spans="1:7" ht="33.75" customHeight="1">
      <c r="A13" s="9"/>
      <c r="B13" s="9">
        <v>278952</v>
      </c>
      <c r="C13" s="8" t="s">
        <v>23</v>
      </c>
      <c r="D13" s="10">
        <v>45287.46142344907</v>
      </c>
      <c r="E13" s="10">
        <v>45287.67376954861</v>
      </c>
      <c r="F13" s="11">
        <f>(NETWORKDAYS(D13+TIME(8,30,0),E13)-1)*("17:30"-"08:30")+IF(NETWORKDAYS(E13,E13),MEDIAN(MOD(E13,1),"08:30","12:00")+MEDIAN(MOD(E13,1),"14:00","17:30"),"17:30")-IF(NETWORKDAYS(D13,D13),MEDIAN(MOD(D13,1),"08:30","12:00")+MEDIAN(MOD(D13,1),"14:00","17:30"),"08:30")</f>
        <v>0.12901276620201907</v>
      </c>
      <c r="G13" s="8" t="s">
        <v>14</v>
      </c>
    </row>
    <row r="14" spans="1:7" ht="33.75" customHeight="1">
      <c r="A14" s="9"/>
      <c r="B14" s="9">
        <v>255041</v>
      </c>
      <c r="C14" s="8" t="s">
        <v>24</v>
      </c>
      <c r="D14" s="10">
        <v>45211.54020289351</v>
      </c>
      <c r="E14" s="10">
        <v>45211.70153356481</v>
      </c>
      <c r="F14" s="14">
        <f>(NETWORKDAYS(D14+TIME(8,30,0),E14)-1)*("17:30"-"08:30")+IF(NETWORKDAYS(E14,E14),MEDIAN(MOD(E14,1),"08:30","12:00")+MEDIAN(MOD(E14,1),"14:00","17:30"),"17:30")-IF(NETWORKDAYS(D14,D14),MEDIAN(MOD(D14,1),"08:30","12:00")+MEDIAN(MOD(D14,1),"14:00","17:30"),"08:30")</f>
        <v>0.11820023147690017</v>
      </c>
      <c r="G14" s="12" t="s">
        <v>11</v>
      </c>
    </row>
    <row r="15" spans="1:7" ht="33.75" customHeight="1">
      <c r="A15" s="9"/>
      <c r="B15" s="9">
        <v>258008</v>
      </c>
      <c r="C15" s="8" t="s">
        <v>25</v>
      </c>
      <c r="D15" s="10">
        <v>45222.62464401621</v>
      </c>
      <c r="E15" s="10">
        <v>45223.38784052083</v>
      </c>
      <c r="F15" s="14">
        <f>E15-D15-15/24</f>
        <v>0.1381965046239202</v>
      </c>
      <c r="G15" s="12" t="s">
        <v>11</v>
      </c>
    </row>
    <row r="16" spans="1:7" ht="33.75" customHeight="1">
      <c r="A16" s="8" t="s">
        <v>26</v>
      </c>
      <c r="B16" s="9">
        <v>253078</v>
      </c>
      <c r="C16" s="8" t="s">
        <v>27</v>
      </c>
      <c r="D16" s="10">
        <v>45206.4803662037</v>
      </c>
      <c r="E16" s="10">
        <v>45207.62318578704</v>
      </c>
      <c r="F16" s="14">
        <v>0.3315162037037037</v>
      </c>
      <c r="G16" s="12" t="s">
        <v>11</v>
      </c>
    </row>
    <row r="17" spans="1:8" ht="33.75" customHeight="1">
      <c r="A17" s="8"/>
      <c r="B17" s="9">
        <v>252748</v>
      </c>
      <c r="C17" s="8" t="s">
        <v>28</v>
      </c>
      <c r="D17" s="10">
        <v>45197.81512905093</v>
      </c>
      <c r="E17" s="10">
        <v>45207.61985465278</v>
      </c>
      <c r="F17" s="11">
        <v>1.182349537037037</v>
      </c>
      <c r="G17" s="12" t="s">
        <v>11</v>
      </c>
      <c r="H17" s="16"/>
    </row>
    <row r="18" spans="1:7" ht="33.75" customHeight="1">
      <c r="A18" s="8"/>
      <c r="B18" s="9">
        <v>245554</v>
      </c>
      <c r="C18" s="8" t="s">
        <v>29</v>
      </c>
      <c r="D18" s="10">
        <v>45176.47906684028</v>
      </c>
      <c r="E18" s="10">
        <v>45176.676053020834</v>
      </c>
      <c r="F18" s="14">
        <v>0.11365284722220759</v>
      </c>
      <c r="G18" s="12" t="s">
        <v>11</v>
      </c>
    </row>
    <row r="19" spans="1:8" ht="33.75" customHeight="1">
      <c r="A19" s="8"/>
      <c r="B19" s="9">
        <v>250768</v>
      </c>
      <c r="C19" s="8" t="s">
        <v>30</v>
      </c>
      <c r="D19" s="10">
        <v>45191.87153232639</v>
      </c>
      <c r="E19" s="10">
        <v>45194.646077592595</v>
      </c>
      <c r="F19" s="14">
        <v>0.20857759259524752</v>
      </c>
      <c r="G19" s="12" t="s">
        <v>11</v>
      </c>
      <c r="H19" s="1"/>
    </row>
    <row r="20" spans="1:7" ht="33.75" customHeight="1">
      <c r="A20" s="8"/>
      <c r="B20" s="9">
        <v>244558</v>
      </c>
      <c r="C20" s="8" t="s">
        <v>31</v>
      </c>
      <c r="D20" s="10">
        <v>45173.537335891204</v>
      </c>
      <c r="E20" s="10">
        <v>45174.372105347225</v>
      </c>
      <c r="F20" s="14">
        <v>0.20976945602160413</v>
      </c>
      <c r="G20" s="8" t="s">
        <v>14</v>
      </c>
    </row>
    <row r="21" spans="1:7" ht="36" customHeight="1">
      <c r="A21" s="8"/>
      <c r="B21" s="9">
        <v>240236</v>
      </c>
      <c r="C21" s="8" t="s">
        <v>32</v>
      </c>
      <c r="D21" s="10">
        <v>45156.611575960655</v>
      </c>
      <c r="E21" s="10">
        <v>45156.72142483796</v>
      </c>
      <c r="F21" s="17">
        <v>0.10984887730592163</v>
      </c>
      <c r="G21" s="12" t="s">
        <v>11</v>
      </c>
    </row>
  </sheetData>
  <sheetProtection/>
  <mergeCells count="5">
    <mergeCell ref="A2:G2"/>
    <mergeCell ref="A4:A6"/>
    <mergeCell ref="A7:A11"/>
    <mergeCell ref="A12:A15"/>
    <mergeCell ref="A16:A2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Administrator</cp:lastModifiedBy>
  <dcterms:created xsi:type="dcterms:W3CDTF">2023-12-28T08:35:25Z</dcterms:created>
  <dcterms:modified xsi:type="dcterms:W3CDTF">2024-04-17T01:46:06Z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